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<sst xmlns="http://schemas.openxmlformats.org/spreadsheetml/2006/main" count="105" uniqueCount="45">
  <si>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</si>
  <si>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</si>
  <si>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</si>
  <si>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</si>
  <si>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</si>
  <si>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</si>
  <si>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</si>
  <si>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</si>
  <si>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2023 году</t>
  </si>
  <si>
    <t>Прочистка канала в кв. № 12</t>
  </si>
  <si>
    <t>Февраль</t>
  </si>
  <si>
    <t>Очистка кровли от снега (17.02.2023г.)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</si>
  <si>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</si>
  <si>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</si>
  <si>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</si>
  <si>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Устранение завала (с пробивкой) в кв. № 6</t>
  </si>
  <si>
    <t>Прочистка канала в кв. № 19</t>
  </si>
  <si>
    <t>Апрель</t>
  </si>
  <si>
    <t>Приобретение мешков для проведения субботника</t>
  </si>
  <si>
    <t>Вывоз и погрузка автомобильных шин с контейнерной площадки для сбора ТКО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</si>
  <si>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</si>
  <si>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</si>
  <si>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</si>
  <si>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</si>
  <si>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</si>
  <si>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Июль</t>
  </si>
  <si>
    <t>Ремонт частей водосточных труб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</si>
  <si>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</si>
  <si>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</si>
  <si>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</si>
  <si>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</si>
  <si>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Сверление отверстий в цоколе кв. № 16</t>
  </si>
  <si>
    <t>Установка мусорного бака на контейнерную площадку для сбора ТКО</t>
  </si>
  <si>
    <t>Октябрь</t>
  </si>
  <si>
    <t>Смена окон ПВХ на окна из ПВХ профиля в подъездах</t>
  </si>
  <si>
    <t>Ремонт оконных откосов в подъезде № 1</t>
  </si>
  <si>
    <t>Ноябрь</t>
  </si>
  <si>
    <t>Частичное утепление фасада кв. № 16</t>
  </si>
  <si>
    <t>Восстановление кирпичного столбика в подполе квартиры № 16</t>
  </si>
  <si>
    <t>Обработка лаг антиплесенью под полом</t>
  </si>
  <si>
    <t>Ремонт оконных откосов в подъезде № 2</t>
  </si>
  <si>
    <t>Декабрь</t>
  </si>
  <si>
    <t xml:space="preserve">Очистка придомовой территории от снега погрузчиком </t>
  </si>
  <si>
    <t>Закрашивание надписей на фасаде доме</t>
  </si>
  <si>
    <t>Прочистка вентканала в кв.13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</si>
</sst>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91">
      <selection activeCell="D9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9.140625" style="8" hidden="1" customWidth="1"/>
    <col min="5" max="5" width="11.7109375" style="0" hidden="1" customWidth="1"/>
    <col min="6" max="7" width="9.140625" style="0" customWidth="1"/>
  </cols>
  <sheetData>
    <row r="1" spans="1:2" ht="54" customHeight="1">
      <c r="A1" s="20" t="s">
        <v>8</v>
      </c>
      <c r="B1" s="21"/>
    </row>
    <row r="2" spans="1:2" ht="24" customHeight="1">
      <c r="A2" s="3" t="s">
        <v>0</v>
      </c>
      <c r="B2" s="3" t="s">
        <v>1</v>
      </c>
    </row>
    <row r="3" spans="1:4" ht="24" customHeight="1">
      <c r="A3" s="22" t="s">
        <v>2</v>
      </c>
      <c r="B3" s="22"/>
      <c r="D3" s="9">
        <v>977.9</v>
      </c>
    </row>
    <row r="4" spans="1:4" ht="24" customHeight="1">
      <c r="A4" s="1" t="s">
        <v>3</v>
      </c>
      <c r="B4" s="4">
        <v>3608.45</v>
      </c>
      <c r="D4" s="8">
        <f>B4/977.9</f>
        <v>3.689998977400552</v>
      </c>
    </row>
    <row r="5" spans="1:4" ht="24" customHeight="1">
      <c r="A5" s="1" t="s">
        <v>5</v>
      </c>
      <c r="B5" s="4">
        <v>442.59</v>
      </c>
      <c r="D5" s="8">
        <f>B5/977.9</f>
        <v>0.4525922896001636</v>
      </c>
    </row>
    <row r="6" spans="1:4" ht="24" customHeight="1">
      <c r="A6" s="1" t="s">
        <v>6</v>
      </c>
      <c r="B6" s="4">
        <v>4009.39</v>
      </c>
      <c r="D6" s="8">
        <f>B6/977.9</f>
        <v>4.1</v>
      </c>
    </row>
    <row r="7" spans="1:4" ht="24" customHeight="1">
      <c r="A7" s="6" t="s">
        <v>7</v>
      </c>
      <c r="B7" s="4">
        <v>488.95</v>
      </c>
      <c r="D7" s="8">
        <f>B7/977.9</f>
        <v>0.5</v>
      </c>
    </row>
    <row r="8" spans="1:4" ht="24" customHeight="1">
      <c r="A8" s="7" t="s">
        <v>9</v>
      </c>
      <c r="B8" s="5">
        <v>400</v>
      </c>
      <c r="D8" s="8">
        <f>B8/977.9</f>
        <v>0.4090397791185193</v>
      </c>
    </row>
    <row r="9" spans="1:2" ht="24" customHeight="1">
      <c r="A9" s="2" t="s">
        <v>4</v>
      </c>
      <c r="B9" s="2">
        <f>SUM(B4:B8)</f>
        <v>8949.380000000001</v>
      </c>
    </row>
    <row r="10" spans="1:4" ht="24" customHeight="1">
      <c r="A10" s="22" t="s">
        <v>10</v>
      </c>
      <c r="B10" s="22"/>
      <c r="D10" s="9"/>
    </row>
    <row r="11" spans="1:4" ht="24" customHeight="1">
      <c r="A11" s="1" t="s">
        <v>3</v>
      </c>
      <c r="B11" s="4">
        <v>3608.45</v>
      </c>
      <c r="D11" s="8">
        <f aca="true" t="shared" si="0" ref="D11:D16">B11/977.9</f>
        <v>3.689998977400552</v>
      </c>
    </row>
    <row r="12" spans="1:4" ht="24" customHeight="1">
      <c r="A12" s="1" t="s">
        <v>5</v>
      </c>
      <c r="B12" s="4">
        <v>355.44</v>
      </c>
      <c r="D12" s="8">
        <f t="shared" si="0"/>
        <v>0.3634727477247162</v>
      </c>
    </row>
    <row r="13" spans="1:4" ht="24" customHeight="1">
      <c r="A13" s="1" t="s">
        <v>6</v>
      </c>
      <c r="B13" s="4">
        <v>4009.39</v>
      </c>
      <c r="D13" s="8">
        <f t="shared" si="0"/>
        <v>4.1</v>
      </c>
    </row>
    <row r="14" spans="1:4" ht="24" customHeight="1">
      <c r="A14" s="6" t="s">
        <v>7</v>
      </c>
      <c r="B14" s="4">
        <v>488.95</v>
      </c>
      <c r="D14" s="8">
        <f t="shared" si="0"/>
        <v>0.5</v>
      </c>
    </row>
    <row r="15" spans="1:5" ht="24" customHeight="1">
      <c r="A15" s="7" t="s">
        <v>11</v>
      </c>
      <c r="B15" s="10">
        <v>25202</v>
      </c>
      <c r="D15" s="11">
        <f t="shared" si="0"/>
        <v>25.771551283362307</v>
      </c>
      <c r="E15" s="11">
        <f>D15+D16</f>
        <v>25.8760098169547</v>
      </c>
    </row>
    <row r="16" spans="1:5" ht="24" customHeight="1">
      <c r="A16" s="7" t="s">
        <v>12</v>
      </c>
      <c r="B16" s="10">
        <v>102.15</v>
      </c>
      <c r="D16" s="11">
        <f t="shared" si="0"/>
        <v>0.10445853359239186</v>
      </c>
      <c r="E16" s="12">
        <f>B15+B16</f>
        <v>25304.15</v>
      </c>
    </row>
    <row r="17" spans="1:2" ht="24" customHeight="1">
      <c r="A17" s="2" t="s">
        <v>4</v>
      </c>
      <c r="B17" s="2">
        <f>SUM(B11:B16)</f>
        <v>33766.38</v>
      </c>
    </row>
    <row r="18" spans="1:4" ht="24" customHeight="1">
      <c r="A18" s="22" t="s">
        <v>13</v>
      </c>
      <c r="B18" s="22"/>
      <c r="D18" s="9"/>
    </row>
    <row r="19" spans="1:4" ht="24" customHeight="1">
      <c r="A19" s="1" t="s">
        <v>3</v>
      </c>
      <c r="B19" s="4">
        <v>3608.45</v>
      </c>
      <c r="D19" s="8">
        <f aca="true" t="shared" si="1" ref="D19:D25">B19/977.9</f>
        <v>3.689998977400552</v>
      </c>
    </row>
    <row r="20" spans="1:4" ht="24" customHeight="1">
      <c r="A20" s="1" t="s">
        <v>5</v>
      </c>
      <c r="B20" s="4">
        <v>355.44</v>
      </c>
      <c r="D20" s="8">
        <f t="shared" si="1"/>
        <v>0.3634727477247162</v>
      </c>
    </row>
    <row r="21" spans="1:4" ht="24" customHeight="1">
      <c r="A21" s="1" t="s">
        <v>6</v>
      </c>
      <c r="B21" s="4">
        <v>4009.39</v>
      </c>
      <c r="D21" s="8">
        <f t="shared" si="1"/>
        <v>4.1</v>
      </c>
    </row>
    <row r="22" spans="1:4" ht="24" customHeight="1">
      <c r="A22" s="6" t="s">
        <v>7</v>
      </c>
      <c r="B22" s="4">
        <v>488.95</v>
      </c>
      <c r="D22" s="8">
        <f t="shared" si="1"/>
        <v>0.5</v>
      </c>
    </row>
    <row r="23" spans="1:5" ht="24" customHeight="1">
      <c r="A23" s="7" t="s">
        <v>14</v>
      </c>
      <c r="B23" s="10">
        <v>2720</v>
      </c>
      <c r="D23" s="13">
        <f t="shared" si="1"/>
        <v>2.7814704980059313</v>
      </c>
      <c r="E23" s="13"/>
    </row>
    <row r="24" spans="1:5" ht="24" customHeight="1">
      <c r="A24" s="7" t="s">
        <v>15</v>
      </c>
      <c r="B24" s="5">
        <v>1600</v>
      </c>
      <c r="D24" s="11">
        <f>B24/977.9</f>
        <v>1.6361591164740772</v>
      </c>
      <c r="E24" s="11">
        <f>D24+D25</f>
        <v>2.0451988955925966</v>
      </c>
    </row>
    <row r="25" spans="1:5" ht="24" customHeight="1">
      <c r="A25" s="7" t="s">
        <v>16</v>
      </c>
      <c r="B25" s="5">
        <v>400</v>
      </c>
      <c r="D25" s="11">
        <f t="shared" si="1"/>
        <v>0.4090397791185193</v>
      </c>
      <c r="E25" s="12">
        <f>B24+B25</f>
        <v>2000</v>
      </c>
    </row>
    <row r="26" spans="1:2" ht="24" customHeight="1">
      <c r="A26" s="2" t="s">
        <v>4</v>
      </c>
      <c r="B26" s="2">
        <f>SUM(B19:B25)</f>
        <v>13182.23</v>
      </c>
    </row>
    <row r="27" spans="1:4" ht="24" customHeight="1">
      <c r="A27" s="22" t="s">
        <v>17</v>
      </c>
      <c r="B27" s="22"/>
      <c r="D27" s="9"/>
    </row>
    <row r="28" spans="1:4" ht="24" customHeight="1">
      <c r="A28" s="1" t="s">
        <v>3</v>
      </c>
      <c r="B28" s="4">
        <v>3608.45</v>
      </c>
      <c r="D28" s="8">
        <f aca="true" t="shared" si="2" ref="D28:D33">B28/977.9</f>
        <v>3.689998977400552</v>
      </c>
    </row>
    <row r="29" spans="1:4" ht="24" customHeight="1">
      <c r="A29" s="1" t="s">
        <v>5</v>
      </c>
      <c r="B29" s="4">
        <v>355.44</v>
      </c>
      <c r="D29" s="8">
        <f t="shared" si="2"/>
        <v>0.3634727477247162</v>
      </c>
    </row>
    <row r="30" spans="1:4" ht="24" customHeight="1">
      <c r="A30" s="1" t="s">
        <v>6</v>
      </c>
      <c r="B30" s="4">
        <v>4009.39</v>
      </c>
      <c r="D30" s="8">
        <f t="shared" si="2"/>
        <v>4.1</v>
      </c>
    </row>
    <row r="31" spans="1:4" ht="24" customHeight="1">
      <c r="A31" s="6" t="s">
        <v>7</v>
      </c>
      <c r="B31" s="4">
        <v>488.95</v>
      </c>
      <c r="D31" s="8">
        <f t="shared" si="2"/>
        <v>0.5</v>
      </c>
    </row>
    <row r="32" spans="1:5" ht="24" customHeight="1">
      <c r="A32" s="7" t="s">
        <v>18</v>
      </c>
      <c r="B32" s="10">
        <v>226.8</v>
      </c>
      <c r="D32" s="11">
        <f t="shared" si="2"/>
        <v>0.23192555476020044</v>
      </c>
      <c r="E32" s="11">
        <f>D32+D33</f>
        <v>0.33448205337969117</v>
      </c>
    </row>
    <row r="33" spans="1:5" ht="24" customHeight="1">
      <c r="A33" s="7" t="s">
        <v>19</v>
      </c>
      <c r="B33" s="10">
        <v>100.29</v>
      </c>
      <c r="D33" s="11">
        <f t="shared" si="2"/>
        <v>0.10255649861949076</v>
      </c>
      <c r="E33" s="11">
        <f>B32+B33</f>
        <v>327.09000000000003</v>
      </c>
    </row>
    <row r="34" spans="1:2" ht="24" customHeight="1">
      <c r="A34" s="2" t="s">
        <v>4</v>
      </c>
      <c r="B34" s="2">
        <f>SUM(B28:B33)</f>
        <v>8789.32</v>
      </c>
    </row>
    <row r="35" spans="1:4" ht="24" customHeight="1">
      <c r="A35" s="22" t="s">
        <v>20</v>
      </c>
      <c r="B35" s="22"/>
      <c r="D35" s="9"/>
    </row>
    <row r="36" spans="1:4" ht="24" customHeight="1">
      <c r="A36" s="1" t="s">
        <v>3</v>
      </c>
      <c r="B36" s="4">
        <v>3608.45</v>
      </c>
      <c r="D36" s="8">
        <f aca="true" t="shared" si="3" ref="D36:D41">B36/977.9</f>
        <v>3.689998977400552</v>
      </c>
    </row>
    <row r="37" spans="1:4" ht="24" customHeight="1">
      <c r="A37" s="1" t="s">
        <v>5</v>
      </c>
      <c r="B37" s="4">
        <v>355.44</v>
      </c>
      <c r="D37" s="8">
        <f t="shared" si="3"/>
        <v>0.3634727477247162</v>
      </c>
    </row>
    <row r="38" spans="1:4" ht="24" customHeight="1">
      <c r="A38" s="1" t="s">
        <v>6</v>
      </c>
      <c r="B38" s="4">
        <v>4009.39</v>
      </c>
      <c r="D38" s="8">
        <f t="shared" si="3"/>
        <v>4.1</v>
      </c>
    </row>
    <row r="39" spans="1:4" ht="24" customHeight="1">
      <c r="A39" s="6" t="s">
        <v>7</v>
      </c>
      <c r="B39" s="4">
        <v>488.95</v>
      </c>
      <c r="D39" s="8">
        <f t="shared" si="3"/>
        <v>0.5</v>
      </c>
    </row>
    <row r="40" spans="1:5" ht="24" customHeight="1">
      <c r="A40" s="14" t="s">
        <v>21</v>
      </c>
      <c r="B40" s="10">
        <v>5083.2</v>
      </c>
      <c r="D40" s="13">
        <f t="shared" si="3"/>
        <v>5.198077513038143</v>
      </c>
      <c r="E40" s="13"/>
    </row>
    <row r="41" spans="1:5" ht="24" customHeight="1">
      <c r="A41" s="14" t="s">
        <v>22</v>
      </c>
      <c r="B41" s="10">
        <v>3642.42</v>
      </c>
      <c r="D41" s="13">
        <f t="shared" si="3"/>
        <v>3.7247366806421924</v>
      </c>
      <c r="E41" s="13"/>
    </row>
    <row r="42" spans="1:2" ht="24" customHeight="1">
      <c r="A42" s="2" t="s">
        <v>4</v>
      </c>
      <c r="B42" s="2">
        <f>SUM(B36:B41)</f>
        <v>17187.85</v>
      </c>
    </row>
    <row r="43" spans="1:4" ht="24" customHeight="1">
      <c r="A43" s="22" t="s">
        <v>23</v>
      </c>
      <c r="B43" s="22"/>
      <c r="D43" s="9"/>
    </row>
    <row r="44" spans="1:4" ht="24" customHeight="1">
      <c r="A44" s="1" t="s">
        <v>3</v>
      </c>
      <c r="B44" s="4">
        <v>3608.45</v>
      </c>
      <c r="D44" s="8">
        <f aca="true" t="shared" si="4" ref="D44:D50">B44/977.9</f>
        <v>3.689998977400552</v>
      </c>
    </row>
    <row r="45" spans="1:4" ht="24" customHeight="1">
      <c r="A45" s="1" t="s">
        <v>5</v>
      </c>
      <c r="B45" s="4">
        <v>355.44</v>
      </c>
      <c r="D45" s="8">
        <f t="shared" si="4"/>
        <v>0.3634727477247162</v>
      </c>
    </row>
    <row r="46" spans="1:4" ht="24" customHeight="1">
      <c r="A46" s="1" t="s">
        <v>6</v>
      </c>
      <c r="B46" s="4">
        <v>4009.39</v>
      </c>
      <c r="D46" s="8">
        <f t="shared" si="4"/>
        <v>4.1</v>
      </c>
    </row>
    <row r="47" spans="1:4" ht="24" customHeight="1">
      <c r="A47" s="6" t="s">
        <v>7</v>
      </c>
      <c r="B47" s="4">
        <v>488.95</v>
      </c>
      <c r="D47" s="8">
        <f t="shared" si="4"/>
        <v>0.5</v>
      </c>
    </row>
    <row r="48" spans="1:5" ht="24" customHeight="1">
      <c r="A48" s="14" t="s">
        <v>14</v>
      </c>
      <c r="B48" s="10">
        <v>1930</v>
      </c>
      <c r="D48" s="13">
        <f t="shared" si="4"/>
        <v>1.9736169342468555</v>
      </c>
      <c r="E48" s="13"/>
    </row>
    <row r="49" spans="1:5" ht="24" customHeight="1">
      <c r="A49" s="15" t="s">
        <v>24</v>
      </c>
      <c r="B49" s="5">
        <v>5130</v>
      </c>
      <c r="D49" s="11">
        <f>B49/977.9</f>
        <v>5.24593516719501</v>
      </c>
      <c r="E49" s="11">
        <f>D49+D50</f>
        <v>5.382758973310155</v>
      </c>
    </row>
    <row r="50" spans="1:5" ht="24" customHeight="1">
      <c r="A50" s="15" t="s">
        <v>19</v>
      </c>
      <c r="B50" s="7">
        <v>133.8</v>
      </c>
      <c r="D50" s="11">
        <f t="shared" si="4"/>
        <v>0.13682380611514472</v>
      </c>
      <c r="E50" s="11">
        <f>B49+B50</f>
        <v>5263.8</v>
      </c>
    </row>
    <row r="51" spans="1:2" ht="24" customHeight="1">
      <c r="A51" s="2" t="s">
        <v>4</v>
      </c>
      <c r="B51" s="2">
        <f>SUM(B44:B50)</f>
        <v>15656.029999999999</v>
      </c>
    </row>
    <row r="52" spans="1:4" ht="24" customHeight="1">
      <c r="A52" s="22" t="s">
        <v>25</v>
      </c>
      <c r="B52" s="22"/>
      <c r="D52" s="9"/>
    </row>
    <row r="53" spans="1:4" ht="24" customHeight="1">
      <c r="A53" s="1" t="s">
        <v>3</v>
      </c>
      <c r="B53" s="4">
        <v>3608.45</v>
      </c>
      <c r="D53" s="8">
        <f>B53/977.9</f>
        <v>3.689998977400552</v>
      </c>
    </row>
    <row r="54" spans="1:4" ht="24" customHeight="1">
      <c r="A54" s="1" t="s">
        <v>5</v>
      </c>
      <c r="B54" s="4">
        <v>355.44</v>
      </c>
      <c r="D54" s="8">
        <f>B54/977.9</f>
        <v>0.3634727477247162</v>
      </c>
    </row>
    <row r="55" spans="1:4" ht="24" customHeight="1">
      <c r="A55" s="1" t="s">
        <v>6</v>
      </c>
      <c r="B55" s="4">
        <v>4009.39</v>
      </c>
      <c r="D55" s="8">
        <f>B55/977.9</f>
        <v>4.1</v>
      </c>
    </row>
    <row r="56" spans="1:4" ht="24" customHeight="1">
      <c r="A56" s="6" t="s">
        <v>7</v>
      </c>
      <c r="B56" s="4">
        <v>488.95</v>
      </c>
      <c r="D56" s="8">
        <f>B56/977.9</f>
        <v>0.5</v>
      </c>
    </row>
    <row r="57" spans="1:5" ht="24" customHeight="1">
      <c r="A57" s="7" t="s">
        <v>26</v>
      </c>
      <c r="B57" s="10">
        <v>8345</v>
      </c>
      <c r="D57" s="13">
        <f>B57/977.9</f>
        <v>8.53359239186011</v>
      </c>
      <c r="E57" s="13"/>
    </row>
    <row r="58" spans="1:2" ht="24" customHeight="1">
      <c r="A58" s="2" t="s">
        <v>4</v>
      </c>
      <c r="B58" s="2">
        <f>SUM(B53:B57)</f>
        <v>16807.23</v>
      </c>
    </row>
    <row r="59" spans="1:4" ht="24" customHeight="1">
      <c r="A59" s="22" t="s">
        <v>27</v>
      </c>
      <c r="B59" s="22"/>
      <c r="D59" s="9"/>
    </row>
    <row r="60" spans="1:4" ht="24" customHeight="1">
      <c r="A60" s="1" t="s">
        <v>3</v>
      </c>
      <c r="B60" s="4">
        <v>3608.45</v>
      </c>
      <c r="D60" s="8">
        <f>B60/977.9</f>
        <v>3.689998977400552</v>
      </c>
    </row>
    <row r="61" spans="1:4" ht="24" customHeight="1">
      <c r="A61" s="1" t="s">
        <v>5</v>
      </c>
      <c r="B61" s="4">
        <v>355.44</v>
      </c>
      <c r="D61" s="8">
        <f>B61/977.9</f>
        <v>0.3634727477247162</v>
      </c>
    </row>
    <row r="62" spans="1:4" ht="24" customHeight="1">
      <c r="A62" s="1" t="s">
        <v>6</v>
      </c>
      <c r="B62" s="4">
        <v>4009.39</v>
      </c>
      <c r="D62" s="8">
        <f>B62/977.9</f>
        <v>4.1</v>
      </c>
    </row>
    <row r="63" spans="1:4" ht="24" customHeight="1">
      <c r="A63" s="6" t="s">
        <v>7</v>
      </c>
      <c r="B63" s="4">
        <v>488.95</v>
      </c>
      <c r="D63" s="8">
        <f>B63/977.9</f>
        <v>0.5</v>
      </c>
    </row>
    <row r="64" spans="1:5" ht="24" customHeight="1">
      <c r="A64" s="6" t="s">
        <v>28</v>
      </c>
      <c r="B64" s="10">
        <v>104.45</v>
      </c>
      <c r="D64" s="13">
        <f>B64/977.9</f>
        <v>0.10681051232232334</v>
      </c>
      <c r="E64" s="13"/>
    </row>
    <row r="65" spans="1:2" ht="24" customHeight="1">
      <c r="A65" s="2" t="s">
        <v>4</v>
      </c>
      <c r="B65" s="2">
        <f>SUM(B60:B64)</f>
        <v>8566.68</v>
      </c>
    </row>
    <row r="66" spans="1:4" ht="24" customHeight="1">
      <c r="A66" s="22" t="s">
        <v>29</v>
      </c>
      <c r="B66" s="22"/>
      <c r="D66" s="9"/>
    </row>
    <row r="67" spans="1:4" ht="24" customHeight="1">
      <c r="A67" s="1" t="s">
        <v>3</v>
      </c>
      <c r="B67" s="4">
        <v>3608.45</v>
      </c>
      <c r="D67" s="8">
        <f aca="true" t="shared" si="5" ref="D67:D76">B67/977.9</f>
        <v>3.689998977400552</v>
      </c>
    </row>
    <row r="68" spans="1:4" ht="24" customHeight="1">
      <c r="A68" s="1" t="s">
        <v>5</v>
      </c>
      <c r="B68" s="4">
        <v>355.44</v>
      </c>
      <c r="D68" s="8">
        <f t="shared" si="5"/>
        <v>0.3634727477247162</v>
      </c>
    </row>
    <row r="69" spans="1:4" ht="24" customHeight="1">
      <c r="A69" s="1" t="s">
        <v>6</v>
      </c>
      <c r="B69" s="4">
        <v>4009.39</v>
      </c>
      <c r="D69" s="8">
        <f t="shared" si="5"/>
        <v>4.1</v>
      </c>
    </row>
    <row r="70" spans="1:4" ht="24" customHeight="1">
      <c r="A70" s="6" t="s">
        <v>7</v>
      </c>
      <c r="B70" s="4">
        <v>488.95</v>
      </c>
      <c r="D70" s="8">
        <f t="shared" si="5"/>
        <v>0.5</v>
      </c>
    </row>
    <row r="71" spans="1:5" ht="24" customHeight="1">
      <c r="A71" s="14" t="s">
        <v>30</v>
      </c>
      <c r="B71" s="10">
        <v>4651.2</v>
      </c>
      <c r="D71" s="13">
        <f t="shared" si="5"/>
        <v>4.756314551590142</v>
      </c>
      <c r="E71" s="13"/>
    </row>
    <row r="72" spans="1:5" ht="24" customHeight="1">
      <c r="A72" s="6" t="s">
        <v>14</v>
      </c>
      <c r="B72" s="10">
        <v>1650</v>
      </c>
      <c r="D72" s="13">
        <f t="shared" si="5"/>
        <v>1.687289088863892</v>
      </c>
      <c r="E72" s="13"/>
    </row>
    <row r="73" spans="1:5" ht="24" customHeight="1">
      <c r="A73" s="7" t="s">
        <v>12</v>
      </c>
      <c r="B73" s="10">
        <v>109.17</v>
      </c>
      <c r="D73" s="11">
        <f t="shared" si="5"/>
        <v>0.11163718171592188</v>
      </c>
      <c r="E73" s="11"/>
    </row>
    <row r="74" spans="1:5" ht="24" customHeight="1">
      <c r="A74" s="7" t="s">
        <v>31</v>
      </c>
      <c r="B74" s="16">
        <v>9546</v>
      </c>
      <c r="D74" s="11">
        <f t="shared" si="5"/>
        <v>9.761734328663463</v>
      </c>
      <c r="E74" s="11"/>
    </row>
    <row r="75" spans="1:5" ht="24" customHeight="1">
      <c r="A75" s="7" t="s">
        <v>24</v>
      </c>
      <c r="B75" s="16">
        <v>5130</v>
      </c>
      <c r="D75" s="11">
        <f t="shared" si="5"/>
        <v>5.24593516719501</v>
      </c>
      <c r="E75" s="11">
        <f>D73+D74+D75+D76</f>
        <v>16.44643624092443</v>
      </c>
    </row>
    <row r="76" spans="1:5" ht="24" customHeight="1">
      <c r="A76" s="7" t="s">
        <v>32</v>
      </c>
      <c r="B76" s="16">
        <v>1297.8</v>
      </c>
      <c r="D76" s="11">
        <f t="shared" si="5"/>
        <v>1.3271295633500357</v>
      </c>
      <c r="E76" s="11">
        <f>B73+B74+B75+B76</f>
        <v>16082.97</v>
      </c>
    </row>
    <row r="77" spans="1:2" ht="24" customHeight="1">
      <c r="A77" s="2" t="s">
        <v>4</v>
      </c>
      <c r="B77" s="2">
        <f>SUM(B67:B76)</f>
        <v>30846.399999999998</v>
      </c>
    </row>
    <row r="78" spans="1:4" ht="24" customHeight="1">
      <c r="A78" s="22" t="s">
        <v>33</v>
      </c>
      <c r="B78" s="22"/>
      <c r="D78" s="9"/>
    </row>
    <row r="79" spans="1:4" ht="24" customHeight="1">
      <c r="A79" s="1" t="s">
        <v>3</v>
      </c>
      <c r="B79" s="4">
        <v>3608.45</v>
      </c>
      <c r="D79" s="8">
        <f aca="true" t="shared" si="6" ref="D79:D84">B79/977.9</f>
        <v>3.689998977400552</v>
      </c>
    </row>
    <row r="80" spans="1:4" ht="24" customHeight="1">
      <c r="A80" s="1" t="s">
        <v>5</v>
      </c>
      <c r="B80" s="4">
        <v>355.44</v>
      </c>
      <c r="D80" s="8">
        <f t="shared" si="6"/>
        <v>0.3634727477247162</v>
      </c>
    </row>
    <row r="81" spans="1:4" ht="24" customHeight="1">
      <c r="A81" s="1" t="s">
        <v>6</v>
      </c>
      <c r="B81" s="4">
        <v>4009.39</v>
      </c>
      <c r="D81" s="8">
        <f t="shared" si="6"/>
        <v>4.1</v>
      </c>
    </row>
    <row r="82" spans="1:4" ht="24" customHeight="1">
      <c r="A82" s="6" t="s">
        <v>7</v>
      </c>
      <c r="B82" s="4">
        <v>488.95</v>
      </c>
      <c r="D82" s="8">
        <f t="shared" si="6"/>
        <v>0.5</v>
      </c>
    </row>
    <row r="83" spans="1:5" ht="24" customHeight="1">
      <c r="A83" s="15" t="s">
        <v>34</v>
      </c>
      <c r="B83" s="10">
        <v>161160</v>
      </c>
      <c r="D83" s="11">
        <f t="shared" si="6"/>
        <v>164.8021270068514</v>
      </c>
      <c r="E83" s="11">
        <f>D83+D84</f>
        <v>205.32058492688412</v>
      </c>
    </row>
    <row r="84" spans="1:5" ht="24" customHeight="1">
      <c r="A84" s="15" t="s">
        <v>35</v>
      </c>
      <c r="B84" s="7">
        <v>39623</v>
      </c>
      <c r="D84" s="11">
        <f t="shared" si="6"/>
        <v>40.51845792003272</v>
      </c>
      <c r="E84" s="11">
        <f>B83+B84</f>
        <v>200783</v>
      </c>
    </row>
    <row r="85" spans="1:2" ht="24" customHeight="1">
      <c r="A85" s="2" t="s">
        <v>4</v>
      </c>
      <c r="B85" s="2">
        <f>SUM(B79:B84)</f>
        <v>209245.23</v>
      </c>
    </row>
    <row r="86" spans="1:4" ht="24" customHeight="1">
      <c r="A86" s="22" t="s">
        <v>36</v>
      </c>
      <c r="B86" s="22"/>
      <c r="D86" s="9"/>
    </row>
    <row r="87" spans="1:4" ht="24" customHeight="1">
      <c r="A87" s="1" t="s">
        <v>3</v>
      </c>
      <c r="B87" s="4">
        <v>3608.45</v>
      </c>
      <c r="D87" s="8">
        <f aca="true" t="shared" si="7" ref="D87:D94">B87/977.9</f>
        <v>3.689998977400552</v>
      </c>
    </row>
    <row r="88" spans="1:4" ht="24" customHeight="1">
      <c r="A88" s="1" t="s">
        <v>5</v>
      </c>
      <c r="B88" s="4">
        <v>355.44</v>
      </c>
      <c r="D88" s="8">
        <f t="shared" si="7"/>
        <v>0.3634727477247162</v>
      </c>
    </row>
    <row r="89" spans="1:4" ht="24" customHeight="1">
      <c r="A89" s="1" t="s">
        <v>6</v>
      </c>
      <c r="B89" s="4">
        <v>4009.39</v>
      </c>
      <c r="D89" s="8">
        <f t="shared" si="7"/>
        <v>4.1</v>
      </c>
    </row>
    <row r="90" spans="1:4" ht="24" customHeight="1">
      <c r="A90" s="6" t="s">
        <v>7</v>
      </c>
      <c r="B90" s="4">
        <v>488.95</v>
      </c>
      <c r="D90" s="8">
        <f t="shared" si="7"/>
        <v>0.5</v>
      </c>
    </row>
    <row r="91" spans="1:5" ht="24" customHeight="1">
      <c r="A91" s="7" t="s">
        <v>37</v>
      </c>
      <c r="B91" s="10">
        <v>27488</v>
      </c>
      <c r="D91" s="11">
        <f>B91/977.9</f>
        <v>28.109213621024644</v>
      </c>
      <c r="E91" s="11"/>
    </row>
    <row r="92" spans="1:5" ht="24" customHeight="1">
      <c r="A92" s="7" t="s">
        <v>38</v>
      </c>
      <c r="B92" s="10">
        <v>1640</v>
      </c>
      <c r="D92" s="11">
        <f>B92/977.9</f>
        <v>1.677063094385929</v>
      </c>
      <c r="E92" s="11"/>
    </row>
    <row r="93" spans="1:5" ht="24" customHeight="1">
      <c r="A93" s="6" t="s">
        <v>39</v>
      </c>
      <c r="B93" s="16">
        <v>1010</v>
      </c>
      <c r="D93" s="11">
        <f>B93/977.9</f>
        <v>1.032825442274261</v>
      </c>
      <c r="E93" s="11">
        <f>D91+D92+D93+D94</f>
        <v>71.20768994784743</v>
      </c>
    </row>
    <row r="94" spans="1:5" ht="24" customHeight="1">
      <c r="A94" s="17" t="s">
        <v>40</v>
      </c>
      <c r="B94" s="16">
        <v>39496</v>
      </c>
      <c r="D94" s="11">
        <f t="shared" si="7"/>
        <v>40.388587790162596</v>
      </c>
      <c r="E94" s="11">
        <f>B91+B92+B93+B94</f>
        <v>69634</v>
      </c>
    </row>
    <row r="95" spans="1:2" ht="24" customHeight="1">
      <c r="A95" s="2" t="s">
        <v>4</v>
      </c>
      <c r="B95" s="2">
        <f>SUM(B87:B94)</f>
        <v>78096.23</v>
      </c>
    </row>
    <row r="96" spans="1:4" ht="24" customHeight="1">
      <c r="A96" s="22" t="s">
        <v>41</v>
      </c>
      <c r="B96" s="22"/>
      <c r="D96" s="9"/>
    </row>
    <row r="97" spans="1:4" ht="24" customHeight="1">
      <c r="A97" s="1" t="s">
        <v>3</v>
      </c>
      <c r="B97" s="4">
        <v>3608.45</v>
      </c>
      <c r="D97" s="8">
        <f aca="true" t="shared" si="8" ref="D97:D103">B97/977.9</f>
        <v>3.689998977400552</v>
      </c>
    </row>
    <row r="98" spans="1:4" ht="24" customHeight="1">
      <c r="A98" s="1" t="s">
        <v>5</v>
      </c>
      <c r="B98" s="4">
        <v>451.44</v>
      </c>
      <c r="D98" s="8">
        <f t="shared" si="8"/>
        <v>0.4616422947131609</v>
      </c>
    </row>
    <row r="99" spans="1:4" ht="24" customHeight="1">
      <c r="A99" s="1" t="s">
        <v>6</v>
      </c>
      <c r="B99" s="4">
        <v>4009.39</v>
      </c>
      <c r="D99" s="8">
        <f t="shared" si="8"/>
        <v>4.1</v>
      </c>
    </row>
    <row r="100" spans="1:4" ht="24" customHeight="1">
      <c r="A100" s="6" t="s">
        <v>7</v>
      </c>
      <c r="B100" s="4">
        <v>488.95</v>
      </c>
      <c r="D100" s="8">
        <f t="shared" si="8"/>
        <v>0.5</v>
      </c>
    </row>
    <row r="101" spans="1:5" ht="24" customHeight="1">
      <c r="A101" s="17" t="s">
        <v>42</v>
      </c>
      <c r="B101" s="10">
        <v>960</v>
      </c>
      <c r="D101" s="11">
        <f t="shared" si="8"/>
        <v>0.9816954698844463</v>
      </c>
      <c r="E101" s="11"/>
    </row>
    <row r="102" spans="1:5" ht="24" customHeight="1">
      <c r="A102" s="17" t="s">
        <v>43</v>
      </c>
      <c r="B102" s="15">
        <v>543.19</v>
      </c>
      <c r="D102" s="11">
        <f t="shared" si="8"/>
        <v>0.5554657940484713</v>
      </c>
      <c r="E102" s="11">
        <f>D101+D102+D103</f>
        <v>2.3552408221699563</v>
      </c>
    </row>
    <row r="103" spans="1:5" ht="24" customHeight="1">
      <c r="A103" s="18" t="s">
        <v>44</v>
      </c>
      <c r="B103" s="19">
        <v>800</v>
      </c>
      <c r="D103" s="11">
        <f t="shared" si="8"/>
        <v>0.8180795582370386</v>
      </c>
      <c r="E103" s="11">
        <f>B101+B102+B103</f>
        <v>2303.19</v>
      </c>
    </row>
    <row r="104" spans="1:2" ht="24" customHeight="1">
      <c r="A104" s="2" t="s">
        <v>4</v>
      </c>
      <c r="B104" s="2">
        <f>SUM(B97:B103)</f>
        <v>10861.42</v>
      </c>
    </row>
  </sheetData>
  <sheetProtection/>
  <mergeCells count="13">
    <mergeCell ref="A59:B59"/>
    <mergeCell ref="A52:B52"/>
    <mergeCell ref="A43:B43"/>
    <mergeCell ref="A1:B1"/>
    <mergeCell ref="A3:B3"/>
    <mergeCell ref="A10:B10"/>
    <mergeCell ref="A18:B18"/>
    <mergeCell ref="A27:B27"/>
    <mergeCell ref="A96:B96"/>
    <mergeCell ref="A35:B35"/>
    <mergeCell ref="A86:B86"/>
    <mergeCell ref="A78:B78"/>
    <mergeCell ref="A66:B66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2022-06-08T08:17:57Z</cp:lastPrinted>
  <dcterms:created xsi:type="dcterms:W3CDTF">1996-10-08T23:32:33Z</dcterms:created>
  <dcterms:modified xsi:type="dcterms:W3CDTF">2024-01-25T11:07:10Z</dcterms:modified>
  <cp:category/>
  <cp:version/>
  <cp:contentType/>
  <cp:contentStatus/>
</cp:coreProperties>
</file>